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69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<sst xmlns="http://schemas.openxmlformats.org/spreadsheetml/2006/main" count="31" uniqueCount="27">
  <si>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R2 kΩ</t>
  </si>
  <si>
    <t>R1 kΩ</t>
  </si>
  <si>
    <t>Mili Seconde</t>
  </si>
  <si>
    <t>C1 uF</t>
  </si>
  <si>
    <t>f  kHz</t>
  </si>
  <si>
    <t>T High</t>
  </si>
  <si>
    <t>T Low</t>
  </si>
  <si>
    <t>T</t>
  </si>
  <si>
    <t>DC</t>
  </si>
  <si>
    <t>Ms</t>
  </si>
  <si>
    <t>1/T</t>
  </si>
  <si>
    <t>C1 =f x (R1+2R2)/1,44</t>
  </si>
  <si>
    <t>f kHz</t>
  </si>
  <si>
    <t>C1 uf</t>
  </si>
  <si>
    <t>Astable</t>
  </si>
  <si>
    <t>Monostable</t>
  </si>
  <si>
    <t>t seconde</t>
  </si>
  <si>
    <t>t = 1,1 x R1 x C1 / 1000</t>
  </si>
  <si>
    <t>T1 = Positibe tine (high)</t>
  </si>
  <si>
    <t>T2 = Négative time (low)</t>
  </si>
  <si>
    <t>T = 1/f et f = 1/T</t>
  </si>
  <si>
    <t>T = T1 + T2</t>
  </si>
  <si>
    <t>T1 = 0.693 × (R1 + R2) × C1</t>
  </si>
  <si>
    <t>T2  = 0.693 × R2 × C1</t>
  </si>
  <si>
    <t>Duty Cycle (DC) = T1 / T</t>
  </si>
  <si>
    <t>Mark Space = T1/T2</t>
  </si>
  <si>
    <t>T = 0.693 × (R1 + 2R2) × C1  et  f = 1,44/((R1+2R2)xC1)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</si>
</sst>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"/>
    <numFmt numFmtId="165" formatCode="0.000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.00000"/>
    <numFmt numFmtId="171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Times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Times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39" fillId="0" borderId="16" xfId="0" applyNumberFormat="1" applyFont="1" applyBorder="1" applyAlignment="1">
      <alignment horizontal="center"/>
    </xf>
    <xf numFmtId="165" fontId="39" fillId="0" borderId="16" xfId="0" applyNumberFormat="1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166" fontId="40" fillId="0" borderId="16" xfId="0" applyNumberFormat="1" applyFont="1" applyBorder="1" applyAlignment="1">
      <alignment horizontal="center"/>
    </xf>
    <xf numFmtId="2" fontId="40" fillId="0" borderId="16" xfId="0" applyNumberFormat="1" applyFont="1" applyBorder="1" applyAlignment="1">
      <alignment horizontal="center"/>
    </xf>
    <xf numFmtId="0" fontId="39" fillId="0" borderId="17" xfId="0" applyNumberFormat="1" applyFont="1" applyBorder="1" applyAlignment="1">
      <alignment horizontal="center"/>
    </xf>
    <xf numFmtId="0" fontId="39" fillId="0" borderId="17" xfId="0" applyNumberFormat="1" applyFont="1" applyFill="1" applyBorder="1" applyAlignment="1">
      <alignment horizontal="center"/>
    </xf>
    <xf numFmtId="0" fontId="39" fillId="33" borderId="17" xfId="0" applyNumberFormat="1" applyFont="1" applyFill="1" applyBorder="1" applyAlignment="1">
      <alignment horizontal="center"/>
    </xf>
    <xf numFmtId="2" fontId="39" fillId="33" borderId="17" xfId="0" applyNumberFormat="1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9" fillId="0" borderId="16" xfId="0" applyFont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171" fontId="39" fillId="0" borderId="16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3">
      <selection activeCell="C24" sqref="C24:C29"/>
    </sheetView>
  </sheetViews>
  <sheetFormatPr defaultColWidth="11.421875" defaultRowHeight="15"/>
  <cols>
    <col min="3" max="3" width="12.140625" style="0" bestFit="1" customWidth="1"/>
  </cols>
  <sheetData>
    <row r="1" s="1" customFormat="1" ht="18.75">
      <c r="B1" s="26" t="s">
        <v>15</v>
      </c>
    </row>
    <row r="2" s="1" customFormat="1" ht="16.5"/>
    <row r="3" s="1" customFormat="1" ht="16.5">
      <c r="B3" s="25" t="s">
        <v>17</v>
      </c>
    </row>
    <row r="4" s="1" customFormat="1" ht="16.5"/>
    <row r="5" spans="2:4" s="1" customFormat="1" ht="17.25" thickBot="1">
      <c r="B5" s="9" t="s">
        <v>1</v>
      </c>
      <c r="C5" s="9" t="s">
        <v>13</v>
      </c>
      <c r="D5" s="28" t="s">
        <v>16</v>
      </c>
    </row>
    <row r="6" spans="2:4" s="1" customFormat="1" ht="17.25" thickTop="1">
      <c r="B6" s="27">
        <v>1000</v>
      </c>
      <c r="C6" s="27">
        <v>1</v>
      </c>
      <c r="D6" s="29">
        <f>1.1*B6*C6/1000</f>
        <v>1.1</v>
      </c>
    </row>
    <row r="7" s="1" customFormat="1" ht="16.5"/>
    <row r="8" s="1" customFormat="1" ht="16.5"/>
    <row r="9" s="1" customFormat="1" ht="18.75">
      <c r="B9" s="26" t="s">
        <v>14</v>
      </c>
    </row>
    <row r="10" s="1" customFormat="1" ht="16.5"/>
    <row r="11" spans="1:9" ht="16.5">
      <c r="A11" s="1"/>
      <c r="B11" s="24" t="s">
        <v>26</v>
      </c>
      <c r="C11" s="1"/>
      <c r="D11" s="1"/>
      <c r="E11" s="1"/>
      <c r="F11" s="1"/>
      <c r="G11" s="1"/>
      <c r="H11" s="1"/>
      <c r="I11" s="1"/>
    </row>
    <row r="12" spans="1:9" ht="16.5">
      <c r="A12" s="1"/>
      <c r="B12" s="24"/>
      <c r="C12" s="1"/>
      <c r="D12" s="1"/>
      <c r="E12" s="1"/>
      <c r="F12" s="1"/>
      <c r="G12" s="1"/>
      <c r="H12" s="1"/>
      <c r="I12" s="1"/>
    </row>
    <row r="13" spans="1:9" ht="16.5">
      <c r="A13" s="1"/>
      <c r="B13" s="1" t="s">
        <v>20</v>
      </c>
      <c r="C13" s="1"/>
      <c r="D13" s="1"/>
      <c r="E13" s="1"/>
      <c r="F13" s="1"/>
      <c r="G13" s="1"/>
      <c r="H13" s="1"/>
      <c r="I13" s="1"/>
    </row>
    <row r="14" spans="1:9" ht="16.5">
      <c r="A14" s="1"/>
      <c r="E14" s="1" t="s">
        <v>21</v>
      </c>
      <c r="F14" s="1"/>
      <c r="G14" s="1"/>
      <c r="H14" s="1"/>
      <c r="I14" s="1"/>
    </row>
    <row r="15" spans="1:9" ht="16.5">
      <c r="A15" s="1"/>
      <c r="B15" s="1" t="s">
        <v>18</v>
      </c>
      <c r="C15" s="1"/>
      <c r="D15" s="1"/>
      <c r="E15" s="1" t="s">
        <v>22</v>
      </c>
      <c r="F15" s="1"/>
      <c r="G15" s="1"/>
      <c r="H15" s="1"/>
      <c r="I15" s="1"/>
    </row>
    <row r="16" spans="1:9" ht="16.5">
      <c r="A16" s="1"/>
      <c r="B16" s="1" t="s">
        <v>19</v>
      </c>
      <c r="C16" s="1"/>
      <c r="D16" s="1"/>
      <c r="E16" s="1" t="s">
        <v>23</v>
      </c>
      <c r="F16" s="1"/>
      <c r="G16" s="1"/>
      <c r="H16" s="1"/>
      <c r="I16" s="1"/>
    </row>
    <row r="17" spans="1:9" ht="16.5">
      <c r="A17" s="1"/>
      <c r="B17" s="1"/>
      <c r="C17" s="1"/>
      <c r="D17" s="1"/>
      <c r="E17" s="1"/>
      <c r="F17" s="1"/>
      <c r="G17" s="1"/>
      <c r="H17" s="1"/>
      <c r="I17" s="1"/>
    </row>
    <row r="18" spans="1:9" ht="16.5">
      <c r="A18" s="1"/>
      <c r="B18" s="2" t="s">
        <v>24</v>
      </c>
      <c r="C18" s="1"/>
      <c r="D18" s="1"/>
      <c r="E18" s="1" t="s">
        <v>25</v>
      </c>
      <c r="F18" s="1"/>
      <c r="G18" s="1"/>
      <c r="H18" s="1"/>
      <c r="I18" s="1"/>
    </row>
    <row r="19" spans="1:9" ht="16.5">
      <c r="A19" s="1"/>
      <c r="B19" s="1"/>
      <c r="C19" s="1"/>
      <c r="D19" s="1"/>
      <c r="E19" s="1"/>
      <c r="F19" s="1"/>
      <c r="G19" s="1"/>
      <c r="H19" s="1"/>
      <c r="I19" s="1"/>
    </row>
    <row r="20" spans="1:9" ht="17.25" thickBot="1">
      <c r="A20" s="1"/>
      <c r="B20" s="1"/>
      <c r="C20" s="1"/>
      <c r="D20" s="1"/>
      <c r="E20" s="1"/>
      <c r="F20" s="1"/>
      <c r="G20" s="1"/>
      <c r="H20" s="1"/>
      <c r="I20" s="1"/>
    </row>
    <row r="21" spans="1:9" ht="16.5">
      <c r="A21" s="1"/>
      <c r="B21" s="3" t="s">
        <v>0</v>
      </c>
      <c r="C21" s="4" t="s">
        <v>1</v>
      </c>
      <c r="D21" s="1"/>
      <c r="E21" s="1"/>
      <c r="F21" s="5"/>
      <c r="G21" s="1"/>
      <c r="H21" s="1"/>
      <c r="I21" s="1"/>
    </row>
    <row r="22" spans="1:9" ht="17.25" thickBot="1">
      <c r="A22" s="1"/>
      <c r="B22" s="6">
        <v>5.6</v>
      </c>
      <c r="C22" s="7">
        <v>3.3</v>
      </c>
      <c r="D22" s="1"/>
      <c r="E22" s="1" t="s">
        <v>2</v>
      </c>
      <c r="F22" s="5"/>
      <c r="G22" s="1"/>
      <c r="H22" s="1"/>
      <c r="I22" s="1"/>
    </row>
    <row r="23" spans="1:9" ht="17.25" thickBot="1">
      <c r="A23" s="1"/>
      <c r="B23" s="8" t="s">
        <v>3</v>
      </c>
      <c r="C23" s="8" t="s">
        <v>4</v>
      </c>
      <c r="D23" s="9" t="s">
        <v>5</v>
      </c>
      <c r="E23" s="9" t="s">
        <v>6</v>
      </c>
      <c r="F23" s="10" t="s">
        <v>7</v>
      </c>
      <c r="G23" s="10" t="s">
        <v>8</v>
      </c>
      <c r="H23" s="10" t="s">
        <v>9</v>
      </c>
      <c r="I23" s="10" t="s">
        <v>10</v>
      </c>
    </row>
    <row r="24" spans="1:9" ht="17.25" thickTop="1">
      <c r="A24" s="1"/>
      <c r="B24" s="11">
        <v>0.001</v>
      </c>
      <c r="C24" s="30">
        <f>1.44/(($C$22+2*$B$22)*B24)</f>
        <v>99.31034482758619</v>
      </c>
      <c r="D24" s="12">
        <f aca="true" t="shared" si="0" ref="D24:D29">0.693*($C$22+$B$22)*B24</f>
        <v>0.006167699999999998</v>
      </c>
      <c r="E24" s="12">
        <f aca="true" t="shared" si="1" ref="E24:E29">0.693*$B$22*B24</f>
        <v>0.0038807999999999994</v>
      </c>
      <c r="F24" s="13">
        <f aca="true" t="shared" si="2" ref="F24:F29">0.693*($C$22+2*$B$22)*B24</f>
        <v>0.010048499999999998</v>
      </c>
      <c r="G24" s="14">
        <f aca="true" t="shared" si="3" ref="G24:G29">D24/F24*100</f>
        <v>61.37931034482757</v>
      </c>
      <c r="H24" s="15">
        <f aca="true" t="shared" si="4" ref="H24:H29">D24/E24</f>
        <v>1.5892857142857142</v>
      </c>
      <c r="I24" s="15">
        <f aca="true" t="shared" si="5" ref="I24:I29">1/F24</f>
        <v>99.51734089665126</v>
      </c>
    </row>
    <row r="25" spans="1:9" ht="16.5">
      <c r="A25" s="1"/>
      <c r="B25" s="16">
        <v>0.005</v>
      </c>
      <c r="C25" s="30">
        <f>1.44/(($C$22+2*$B$22)*B25)</f>
        <v>19.862068965517242</v>
      </c>
      <c r="D25" s="12">
        <f t="shared" si="0"/>
        <v>0.03083849999999999</v>
      </c>
      <c r="E25" s="12">
        <f t="shared" si="1"/>
        <v>0.019403999999999998</v>
      </c>
      <c r="F25" s="13">
        <f t="shared" si="2"/>
        <v>0.050242499999999995</v>
      </c>
      <c r="G25" s="14">
        <f t="shared" si="3"/>
        <v>61.37931034482757</v>
      </c>
      <c r="H25" s="15">
        <f t="shared" si="4"/>
        <v>1.589285714285714</v>
      </c>
      <c r="I25" s="15">
        <f t="shared" si="5"/>
        <v>19.90346817933025</v>
      </c>
    </row>
    <row r="26" spans="1:9" ht="16.5">
      <c r="A26" s="1"/>
      <c r="B26" s="17">
        <v>0.01</v>
      </c>
      <c r="C26" s="30">
        <f>1.44/(($C$22+2*$B$22)*B26)</f>
        <v>9.931034482758621</v>
      </c>
      <c r="D26" s="12">
        <f t="shared" si="0"/>
        <v>0.06167699999999998</v>
      </c>
      <c r="E26" s="12">
        <f t="shared" si="1"/>
        <v>0.038807999999999995</v>
      </c>
      <c r="F26" s="13">
        <f t="shared" si="2"/>
        <v>0.10048499999999999</v>
      </c>
      <c r="G26" s="14">
        <f t="shared" si="3"/>
        <v>61.37931034482757</v>
      </c>
      <c r="H26" s="15">
        <f t="shared" si="4"/>
        <v>1.589285714285714</v>
      </c>
      <c r="I26" s="15">
        <f t="shared" si="5"/>
        <v>9.951734089665125</v>
      </c>
    </row>
    <row r="27" spans="1:9" ht="16.5">
      <c r="A27" s="1"/>
      <c r="B27" s="16">
        <v>0.05</v>
      </c>
      <c r="C27" s="30">
        <f>1.44/(($C$22+2*$B$22)*B27)</f>
        <v>1.9862068965517239</v>
      </c>
      <c r="D27" s="12">
        <f t="shared" si="0"/>
        <v>0.3083849999999999</v>
      </c>
      <c r="E27" s="12">
        <f t="shared" si="1"/>
        <v>0.19404</v>
      </c>
      <c r="F27" s="13">
        <f t="shared" si="2"/>
        <v>0.502425</v>
      </c>
      <c r="G27" s="14">
        <f t="shared" si="3"/>
        <v>61.379310344827566</v>
      </c>
      <c r="H27" s="15">
        <f t="shared" si="4"/>
        <v>1.589285714285714</v>
      </c>
      <c r="I27" s="15">
        <f t="shared" si="5"/>
        <v>1.9903468179330248</v>
      </c>
    </row>
    <row r="28" spans="1:9" ht="16.5">
      <c r="A28" s="1"/>
      <c r="B28" s="16">
        <v>0.1</v>
      </c>
      <c r="C28" s="30">
        <f>1.44/(($C$22+2*$B$22)*B28)</f>
        <v>0.9931034482758619</v>
      </c>
      <c r="D28" s="12">
        <f t="shared" si="0"/>
        <v>0.6167699999999998</v>
      </c>
      <c r="E28" s="12">
        <f t="shared" si="1"/>
        <v>0.38808</v>
      </c>
      <c r="F28" s="13">
        <f t="shared" si="2"/>
        <v>1.00485</v>
      </c>
      <c r="G28" s="14">
        <f t="shared" si="3"/>
        <v>61.379310344827566</v>
      </c>
      <c r="H28" s="15">
        <f t="shared" si="4"/>
        <v>1.589285714285714</v>
      </c>
      <c r="I28" s="15">
        <f t="shared" si="5"/>
        <v>0.9951734089665124</v>
      </c>
    </row>
    <row r="29" spans="1:9" ht="16.5">
      <c r="A29" s="1"/>
      <c r="B29" s="18">
        <v>100</v>
      </c>
      <c r="C29" s="30">
        <f>1.44/(($C$22+2*$B$22)*B29)</f>
        <v>0.0009931034482758621</v>
      </c>
      <c r="D29" s="19">
        <f t="shared" si="0"/>
        <v>616.7699999999999</v>
      </c>
      <c r="E29" s="19">
        <f t="shared" si="1"/>
        <v>388.0799999999999</v>
      </c>
      <c r="F29" s="20">
        <f t="shared" si="2"/>
        <v>1004.8499999999999</v>
      </c>
      <c r="G29" s="21">
        <f t="shared" si="3"/>
        <v>61.37931034482757</v>
      </c>
      <c r="H29" s="21">
        <f t="shared" si="4"/>
        <v>1.5892857142857142</v>
      </c>
      <c r="I29" s="21">
        <f t="shared" si="5"/>
        <v>0.0009951734089665126</v>
      </c>
    </row>
    <row r="30" spans="1:9" ht="16.5">
      <c r="A30" s="1"/>
      <c r="B30" s="1"/>
      <c r="C30" s="1"/>
      <c r="D30" s="1"/>
      <c r="E30" s="1"/>
      <c r="F30" s="1"/>
      <c r="G30" s="1"/>
      <c r="H30" s="1"/>
      <c r="I30" s="1"/>
    </row>
    <row r="31" spans="1:9" ht="16.5">
      <c r="A31" s="1"/>
      <c r="B31" s="1" t="s">
        <v>11</v>
      </c>
      <c r="C31" s="1"/>
      <c r="D31" s="1"/>
      <c r="E31" s="1"/>
      <c r="F31" s="1"/>
      <c r="G31" s="1"/>
      <c r="H31" s="1"/>
      <c r="I31" s="1"/>
    </row>
    <row r="32" spans="1:9" ht="16.5">
      <c r="A32" s="1"/>
      <c r="B32" s="1"/>
      <c r="C32" s="1"/>
      <c r="D32" s="1"/>
      <c r="E32" s="1"/>
      <c r="F32" s="1"/>
      <c r="G32" s="1"/>
      <c r="H32" s="1"/>
      <c r="I32" s="1"/>
    </row>
    <row r="33" spans="1:9" ht="16.5">
      <c r="A33" s="1"/>
      <c r="B33" s="22" t="s">
        <v>12</v>
      </c>
      <c r="C33" s="22" t="s">
        <v>1</v>
      </c>
      <c r="D33" s="22" t="s">
        <v>0</v>
      </c>
      <c r="E33" s="22" t="s">
        <v>13</v>
      </c>
      <c r="F33" s="1"/>
      <c r="G33" s="1"/>
      <c r="H33" s="1"/>
      <c r="I33" s="1"/>
    </row>
    <row r="34" spans="1:9" ht="16.5">
      <c r="A34" s="1"/>
      <c r="B34" s="22">
        <v>0.2667</v>
      </c>
      <c r="C34" s="22">
        <v>10</v>
      </c>
      <c r="D34" s="22">
        <v>22</v>
      </c>
      <c r="E34" s="23">
        <f>B34*(C34+2*D34)/1.44/100</f>
        <v>0.1000125</v>
      </c>
      <c r="F34" s="1"/>
      <c r="G34" s="1"/>
      <c r="H34" s="1"/>
      <c r="I34" s="1"/>
    </row>
    <row r="35" spans="1:9" ht="16.5">
      <c r="A35" s="1"/>
      <c r="B35" s="1"/>
      <c r="C35" s="1"/>
      <c r="D35" s="1"/>
      <c r="E35" s="1"/>
      <c r="F35" s="1"/>
      <c r="G35" s="1"/>
      <c r="H35" s="1"/>
      <c r="I35" s="1"/>
    </row>
    <row r="36" spans="1:9" ht="16.5">
      <c r="A36" s="1"/>
      <c r="B36" s="1"/>
      <c r="C36" s="1"/>
      <c r="D36" s="1"/>
      <c r="E36" s="1"/>
      <c r="F36" s="1"/>
      <c r="G36" s="1"/>
      <c r="H36" s="1"/>
      <c r="I36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Pag_One</dc:creator>
  <cp:keywords/>
  <dc:description/>
  <cp:lastModifiedBy>Pag_One</cp:lastModifiedBy>
  <dcterms:created xsi:type="dcterms:W3CDTF">2011-08-22T23:45:09Z</dcterms:created>
  <dcterms:modified xsi:type="dcterms:W3CDTF">2011-08-23T13:38:38Z</dcterms:modified>
  <cp:category/>
  <cp:version/>
  <cp:contentType/>
  <cp:contentStatus/>
</cp:coreProperties>
</file>